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zanne\Desktop\SPHO-NJ\"/>
    </mc:Choice>
  </mc:AlternateContent>
  <xr:revisionPtr revIDLastSave="0" documentId="8_{E6B1719B-4459-46DA-9223-F133A800644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24" i="1" l="1"/>
  <c r="Y29" i="1"/>
  <c r="Y7" i="1"/>
  <c r="Y33" i="1"/>
  <c r="Y4" i="1"/>
  <c r="Y13" i="1"/>
  <c r="Y25" i="1"/>
  <c r="Y14" i="1"/>
  <c r="Y15" i="1"/>
  <c r="Y18" i="1"/>
  <c r="Y8" i="1"/>
  <c r="Y21" i="1"/>
  <c r="Y31" i="1"/>
  <c r="Y30" i="1"/>
  <c r="Y5" i="1"/>
  <c r="Y16" i="1"/>
  <c r="Y19" i="1"/>
  <c r="Y2" i="1"/>
  <c r="Y22" i="1"/>
  <c r="Y9" i="1"/>
  <c r="Y23" i="1"/>
  <c r="Y10" i="1"/>
  <c r="Y3" i="1"/>
  <c r="Y32" i="1"/>
  <c r="Y26" i="1"/>
  <c r="Y20" i="1"/>
  <c r="Y27" i="1"/>
  <c r="Y11" i="1"/>
  <c r="Y28" i="1"/>
  <c r="Y6" i="1"/>
  <c r="Y12" i="1"/>
  <c r="Y17" i="1"/>
  <c r="Y34" i="1"/>
  <c r="Y35" i="1"/>
  <c r="AA13" i="1" l="1"/>
  <c r="AA28" i="1"/>
  <c r="AA2" i="1"/>
  <c r="AA24" i="1"/>
  <c r="AA15" i="1"/>
  <c r="AA29" i="1"/>
  <c r="AA21" i="1"/>
  <c r="AA30" i="1"/>
  <c r="AA5" i="1"/>
  <c r="AA17" i="1"/>
  <c r="AA26" i="1"/>
  <c r="AA27" i="1"/>
  <c r="AA11" i="1"/>
  <c r="AA23" i="1"/>
  <c r="AA3" i="1"/>
  <c r="AA34" i="1"/>
  <c r="AA35" i="1"/>
  <c r="AA14" i="1"/>
  <c r="Z20" i="1" l="1"/>
  <c r="AA20" i="1"/>
  <c r="Z22" i="1"/>
  <c r="AA22" i="1"/>
  <c r="Z12" i="1"/>
  <c r="AA12" i="1"/>
  <c r="Z8" i="1"/>
  <c r="AA8" i="1"/>
  <c r="Z10" i="1"/>
  <c r="AA10" i="1"/>
  <c r="Z32" i="1"/>
  <c r="AA32" i="1"/>
  <c r="Z16" i="1"/>
  <c r="AA16" i="1"/>
  <c r="Z6" i="1"/>
  <c r="AA6" i="1"/>
  <c r="Z19" i="1"/>
  <c r="AA19" i="1"/>
  <c r="Z18" i="1"/>
  <c r="AA18" i="1"/>
  <c r="Z33" i="1"/>
  <c r="AA33" i="1"/>
  <c r="Z4" i="1"/>
  <c r="AA4" i="1"/>
  <c r="Z25" i="1"/>
  <c r="AA25" i="1"/>
  <c r="Z9" i="1"/>
  <c r="AA9" i="1"/>
  <c r="Z7" i="1"/>
  <c r="AA7" i="1"/>
  <c r="Z31" i="1"/>
  <c r="AA31" i="1"/>
  <c r="Z34" i="1"/>
  <c r="Z3" i="1"/>
  <c r="Z11" i="1"/>
  <c r="Z26" i="1"/>
  <c r="Z30" i="1"/>
  <c r="Z35" i="1"/>
  <c r="Z21" i="1"/>
  <c r="Z17" i="1"/>
  <c r="Z29" i="1"/>
  <c r="Z24" i="1"/>
  <c r="Z28" i="1"/>
  <c r="Z13" i="1"/>
  <c r="Z27" i="1"/>
  <c r="Z5" i="1"/>
  <c r="Z2" i="1"/>
  <c r="Z14" i="1"/>
  <c r="Z23" i="1"/>
  <c r="Z15" i="1"/>
</calcChain>
</file>

<file path=xl/sharedStrings.xml><?xml version="1.0" encoding="utf-8"?>
<sst xmlns="http://schemas.openxmlformats.org/spreadsheetml/2006/main" count="156" uniqueCount="88">
  <si>
    <t>EXHIBITOR</t>
  </si>
  <si>
    <t>HORSE</t>
  </si>
  <si>
    <t>JR/ADULT</t>
  </si>
  <si>
    <t>MODEL</t>
  </si>
  <si>
    <t>3 GT ENG</t>
  </si>
  <si>
    <t xml:space="preserve">2 GT ENG </t>
  </si>
  <si>
    <t>2 GT WEST</t>
  </si>
  <si>
    <t>3 GT WEST</t>
  </si>
  <si>
    <t>PACE</t>
  </si>
  <si>
    <t>TRAIL</t>
  </si>
  <si>
    <t>SPEED</t>
  </si>
  <si>
    <t>N/T GAMES</t>
  </si>
  <si>
    <t>DRIVE</t>
  </si>
  <si>
    <t>DEMO</t>
  </si>
  <si>
    <t>CHAMP</t>
  </si>
  <si>
    <t>TOTAL</t>
  </si>
  <si>
    <t>VERSATILTY</t>
  </si>
  <si>
    <t>HIGH POINT</t>
  </si>
  <si>
    <t>HOURS</t>
  </si>
  <si>
    <t>EQ</t>
  </si>
  <si>
    <t>JACOBS, STEPHANIE</t>
  </si>
  <si>
    <t>ADULT</t>
  </si>
  <si>
    <t>WV MOUNTAIN MOMMA</t>
  </si>
  <si>
    <t>SENIOR</t>
  </si>
  <si>
    <t>GREGORY, HELENE</t>
  </si>
  <si>
    <t>JB</t>
  </si>
  <si>
    <t>CONN, KELLY</t>
  </si>
  <si>
    <t>XING THE DELAWARE</t>
  </si>
  <si>
    <t>ROMAN, BRIELLE</t>
  </si>
  <si>
    <t>PLUG IN BABY</t>
  </si>
  <si>
    <t>GREEN</t>
  </si>
  <si>
    <t>SHEARD, SHYANNE</t>
  </si>
  <si>
    <t>JUNIOR</t>
  </si>
  <si>
    <t>SHIFT INTO GLIDE</t>
  </si>
  <si>
    <t>BUCHANAN, MARIA</t>
  </si>
  <si>
    <t>BIG BIKKIES</t>
  </si>
  <si>
    <t>WILSON, SHANNON</t>
  </si>
  <si>
    <t>KIMELMAN, OLIVIA</t>
  </si>
  <si>
    <t>FORENSIC Z TAM</t>
  </si>
  <si>
    <t>ROOKIE</t>
  </si>
  <si>
    <t>D'AMBROSE, SUZANNE</t>
  </si>
  <si>
    <t>INDEPENDENT ACT</t>
  </si>
  <si>
    <t>RICHARDS, WHITNEY</t>
  </si>
  <si>
    <t>PATCHES</t>
  </si>
  <si>
    <t>MCDERMOTT, MARY</t>
  </si>
  <si>
    <t>NITE TRAIN</t>
  </si>
  <si>
    <t>SHEARD, DESTINY</t>
  </si>
  <si>
    <t>WILLIAMS, KAILEY</t>
  </si>
  <si>
    <t>MICHAEL'S POWER</t>
  </si>
  <si>
    <t>KELLY, JULIET</t>
  </si>
  <si>
    <t>ALLABOUTBENI</t>
  </si>
  <si>
    <t>MONTGOMERY, LELLA</t>
  </si>
  <si>
    <t>DOUBLE THE DRAGON</t>
  </si>
  <si>
    <t>FAGLIARONE, GINA</t>
  </si>
  <si>
    <t>WORLD CLASS GUY</t>
  </si>
  <si>
    <t>ZION TRAIN</t>
  </si>
  <si>
    <t>TOO COOL TOBE A FOOL</t>
  </si>
  <si>
    <t>MCLAREN, LESLIE</t>
  </si>
  <si>
    <t>BEANS BROTHER</t>
  </si>
  <si>
    <t>DRAKE, ERIN</t>
  </si>
  <si>
    <t>ZIPLINE</t>
  </si>
  <si>
    <t>LACHANCE, KATE</t>
  </si>
  <si>
    <t>EVANGELISTI, MERYL</t>
  </si>
  <si>
    <t>PRINCESS GHANIMA</t>
  </si>
  <si>
    <t>RANCH</t>
  </si>
  <si>
    <t>RODRIGUEZ, MARK</t>
  </si>
  <si>
    <t>MARIA D</t>
  </si>
  <si>
    <t>NOVICE</t>
  </si>
  <si>
    <t>CLASS</t>
  </si>
  <si>
    <t>SHOW</t>
  </si>
  <si>
    <t>DRESS</t>
  </si>
  <si>
    <t>HUNT</t>
  </si>
  <si>
    <t>JUMP</t>
  </si>
  <si>
    <t>HRSMNSHP</t>
  </si>
  <si>
    <t>REINS</t>
  </si>
  <si>
    <t>GIORGIANNI, ALISON</t>
  </si>
  <si>
    <t>MARAGOLD</t>
  </si>
  <si>
    <t>GERCZAK, CHRISTINA</t>
  </si>
  <si>
    <t>MCNIOL</t>
  </si>
  <si>
    <t>COTTER, BETSY</t>
  </si>
  <si>
    <t>LATHERRINSEREPEAT</t>
  </si>
  <si>
    <t>OLIVA, KIRSTEN</t>
  </si>
  <si>
    <t>SLIPPERY SLOPE</t>
  </si>
  <si>
    <t>PRAIRIE DREAM</t>
  </si>
  <si>
    <t>PENNINGTON, ROB</t>
  </si>
  <si>
    <t>CHOCOLATE DELIGHT</t>
  </si>
  <si>
    <t>CEPPALUNI, TRAVIS</t>
  </si>
  <si>
    <t>WHEN SHARKS FLY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</si>
</sst>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3"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B35" totalsRowShown="0" headerRowDxfId="2">
  <autoFilter ref="A1:AB35" xr:uid="{00000000-0009-0000-0100-000001000000}"/>
  <sortState ref="A2:AB35">
    <sortCondition ref="A1:A35"/>
  </sortState>
  <tableColumns count="28">
    <tableColumn id="1" xr3:uid="{00000000-0010-0000-0000-000001000000}" name="EXHIBITOR"/>
    <tableColumn id="2" xr3:uid="{00000000-0010-0000-0000-000002000000}" name="JR/ADULT"/>
    <tableColumn id="3" xr3:uid="{00000000-0010-0000-0000-000003000000}" name="HORSE"/>
    <tableColumn id="4" xr3:uid="{00000000-0010-0000-0000-000004000000}" name="CLASS"/>
    <tableColumn id="5" xr3:uid="{00000000-0010-0000-0000-000005000000}" name="MODEL"/>
    <tableColumn id="6" xr3:uid="{00000000-0010-0000-0000-000006000000}" name="SHOW"/>
    <tableColumn id="7" xr3:uid="{00000000-0010-0000-0000-000007000000}" name="2 GT ENG "/>
    <tableColumn id="8" xr3:uid="{00000000-0010-0000-0000-000008000000}" name="3 GT ENG"/>
    <tableColumn id="9" xr3:uid="{00000000-0010-0000-0000-000009000000}" name="DRESS"/>
    <tableColumn id="10" xr3:uid="{00000000-0010-0000-0000-00000A000000}" name="EQ"/>
    <tableColumn id="11" xr3:uid="{00000000-0010-0000-0000-00000B000000}" name="HUNT"/>
    <tableColumn id="12" xr3:uid="{00000000-0010-0000-0000-00000C000000}" name="JUMP"/>
    <tableColumn id="13" xr3:uid="{00000000-0010-0000-0000-00000D000000}" name="2 GT WEST"/>
    <tableColumn id="14" xr3:uid="{00000000-0010-0000-0000-00000E000000}" name="3 GT WEST"/>
    <tableColumn id="28" xr3:uid="{00000000-0010-0000-0000-00001C000000}" name="RANCH"/>
    <tableColumn id="15" xr3:uid="{00000000-0010-0000-0000-00000F000000}" name="HRSMNSHP"/>
    <tableColumn id="16" xr3:uid="{00000000-0010-0000-0000-000010000000}" name="PACE"/>
    <tableColumn id="17" xr3:uid="{00000000-0010-0000-0000-000011000000}" name="TRAIL"/>
    <tableColumn id="18" xr3:uid="{00000000-0010-0000-0000-000012000000}" name="SPEED"/>
    <tableColumn id="19" xr3:uid="{00000000-0010-0000-0000-000013000000}" name="N/T GAMES"/>
    <tableColumn id="20" xr3:uid="{00000000-0010-0000-0000-000014000000}" name="DRIVE"/>
    <tableColumn id="21" xr3:uid="{00000000-0010-0000-0000-000015000000}" name="REINS"/>
    <tableColumn id="22" xr3:uid="{00000000-0010-0000-0000-000016000000}" name="DEMO"/>
    <tableColumn id="23" xr3:uid="{00000000-0010-0000-0000-000017000000}" name="CHAMP"/>
    <tableColumn id="24" xr3:uid="{00000000-0010-0000-0000-000018000000}" name="TOTAL" dataDxfId="1">
      <calculatedColumnFormula>SUM(E2:X2)</calculatedColumnFormula>
    </tableColumn>
    <tableColumn id="25" xr3:uid="{00000000-0010-0000-0000-000019000000}" name="VERSATILTY">
      <calculatedColumnFormula>SUM(Y2)</calculatedColumnFormula>
    </tableColumn>
    <tableColumn id="26" xr3:uid="{00000000-0010-0000-0000-00001A000000}" name="HIGH POINT" dataDxfId="0">
      <calculatedColumnFormula>SUM(Table1[[#This Row],[TOTAL]]-Table1[[#This Row],[SHOW]]-Table1[[#This Row],[EQ]]-Table1[[#This Row],[HRSMNSHP]]-Table1[[#This Row],[REINS]])</calculatedColumnFormula>
    </tableColumn>
    <tableColumn id="27" xr3:uid="{00000000-0010-0000-0000-00001B000000}" name="HOURS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5"/>
  <sheetViews>
    <sheetView tabSelected="1" topLeftCell="B1" workbookViewId="0">
      <selection activeCell="A7" sqref="A7"/>
    </sheetView>
  </sheetViews>
  <sheetFormatPr defaultRowHeight="15" x14ac:dyDescent="0.25"/>
  <cols>
    <col min="1" max="1" width="21.140625" bestFit="1" customWidth="1"/>
    <col min="2" max="2" width="14.140625" bestFit="1" customWidth="1"/>
    <col min="3" max="3" width="23.42578125" bestFit="1" customWidth="1"/>
    <col min="4" max="4" width="10.85546875" bestFit="1" customWidth="1"/>
    <col min="5" max="5" width="12" bestFit="1" customWidth="1"/>
    <col min="6" max="6" width="11.28515625" bestFit="1" customWidth="1"/>
    <col min="7" max="7" width="14.140625" bestFit="1" customWidth="1"/>
    <col min="8" max="8" width="13.7109375" bestFit="1" customWidth="1"/>
    <col min="9" max="9" width="11" bestFit="1" customWidth="1"/>
    <col min="10" max="10" width="8" bestFit="1" customWidth="1"/>
    <col min="11" max="12" width="10.7109375" bestFit="1" customWidth="1"/>
    <col min="13" max="14" width="14.85546875" bestFit="1" customWidth="1"/>
    <col min="15" max="15" width="11.85546875" bestFit="1" customWidth="1"/>
    <col min="16" max="16" width="15.7109375" bestFit="1" customWidth="1"/>
    <col min="17" max="17" width="10.140625" bestFit="1" customWidth="1"/>
    <col min="18" max="18" width="10.42578125" bestFit="1" customWidth="1"/>
    <col min="19" max="19" width="11" bestFit="1" customWidth="1"/>
    <col min="20" max="20" width="15.85546875" bestFit="1" customWidth="1"/>
    <col min="21" max="21" width="10.85546875" bestFit="1" customWidth="1"/>
    <col min="22" max="22" width="10.7109375" bestFit="1" customWidth="1"/>
    <col min="23" max="23" width="11.140625" bestFit="1" customWidth="1"/>
    <col min="24" max="24" width="12.28515625" bestFit="1" customWidth="1"/>
    <col min="25" max="25" width="11.140625" bestFit="1" customWidth="1"/>
    <col min="26" max="26" width="15.85546875" bestFit="1" customWidth="1"/>
    <col min="27" max="27" width="16.140625" bestFit="1" customWidth="1"/>
    <col min="28" max="28" width="11.85546875" bestFit="1" customWidth="1"/>
  </cols>
  <sheetData>
    <row r="1" spans="1:28" x14ac:dyDescent="0.25">
      <c r="A1" s="1" t="s">
        <v>0</v>
      </c>
      <c r="B1" s="1" t="s">
        <v>2</v>
      </c>
      <c r="C1" s="1" t="s">
        <v>1</v>
      </c>
      <c r="D1" s="1" t="s">
        <v>68</v>
      </c>
      <c r="E1" s="1" t="s">
        <v>3</v>
      </c>
      <c r="F1" s="1" t="s">
        <v>69</v>
      </c>
      <c r="G1" s="1" t="s">
        <v>5</v>
      </c>
      <c r="H1" s="1" t="s">
        <v>4</v>
      </c>
      <c r="I1" s="1" t="s">
        <v>70</v>
      </c>
      <c r="J1" s="1" t="s">
        <v>19</v>
      </c>
      <c r="K1" s="1" t="s">
        <v>71</v>
      </c>
      <c r="L1" s="1" t="s">
        <v>72</v>
      </c>
      <c r="M1" s="1" t="s">
        <v>6</v>
      </c>
      <c r="N1" s="1" t="s">
        <v>7</v>
      </c>
      <c r="O1" s="1" t="s">
        <v>64</v>
      </c>
      <c r="P1" s="1" t="s">
        <v>73</v>
      </c>
      <c r="Q1" s="1" t="s">
        <v>8</v>
      </c>
      <c r="R1" s="1" t="s">
        <v>9</v>
      </c>
      <c r="S1" s="1" t="s">
        <v>10</v>
      </c>
      <c r="T1" s="1" t="s">
        <v>11</v>
      </c>
      <c r="U1" s="1" t="s">
        <v>12</v>
      </c>
      <c r="V1" s="1" t="s">
        <v>74</v>
      </c>
      <c r="W1" s="1" t="s">
        <v>13</v>
      </c>
      <c r="X1" s="1" t="s">
        <v>14</v>
      </c>
      <c r="Y1" s="1" t="s">
        <v>15</v>
      </c>
      <c r="Z1" s="1" t="s">
        <v>16</v>
      </c>
      <c r="AA1" s="1" t="s">
        <v>17</v>
      </c>
      <c r="AB1" s="1" t="s">
        <v>18</v>
      </c>
    </row>
    <row r="2" spans="1:28" x14ac:dyDescent="0.25">
      <c r="A2" t="s">
        <v>34</v>
      </c>
      <c r="B2" t="s">
        <v>21</v>
      </c>
      <c r="C2" t="s">
        <v>35</v>
      </c>
      <c r="D2" t="s">
        <v>23</v>
      </c>
      <c r="I2">
        <v>10</v>
      </c>
      <c r="K2">
        <v>22</v>
      </c>
      <c r="R2">
        <v>7</v>
      </c>
      <c r="S2">
        <v>28</v>
      </c>
      <c r="T2">
        <v>10</v>
      </c>
      <c r="Y2">
        <f t="shared" ref="Y2:Y35" si="0">SUM(E2:X2)</f>
        <v>77</v>
      </c>
      <c r="Z2">
        <f t="shared" ref="Z2:Z35" si="1">SUM(Y2)</f>
        <v>77</v>
      </c>
      <c r="AA2">
        <f>SUM(Table1[[#This Row],[TOTAL]]-Table1[[#This Row],[SHOW]]-Table1[[#This Row],[EQ]]-Table1[[#This Row],[HRSMNSHP]]-Table1[[#This Row],[REINS]])</f>
        <v>77</v>
      </c>
    </row>
    <row r="3" spans="1:28" x14ac:dyDescent="0.25">
      <c r="A3" t="s">
        <v>86</v>
      </c>
      <c r="B3" t="s">
        <v>21</v>
      </c>
      <c r="C3" t="s">
        <v>33</v>
      </c>
      <c r="D3" t="s">
        <v>23</v>
      </c>
      <c r="S3">
        <v>24</v>
      </c>
      <c r="Y3">
        <f t="shared" si="0"/>
        <v>24</v>
      </c>
      <c r="Z3">
        <f t="shared" si="1"/>
        <v>24</v>
      </c>
      <c r="AA3">
        <f>SUM(Table1[[#This Row],[TOTAL]]-Table1[[#This Row],[SHOW]]-Table1[[#This Row],[EQ]]-Table1[[#This Row],[HRSMNSHP]]-Table1[[#This Row],[REINS]])</f>
        <v>24</v>
      </c>
    </row>
    <row r="4" spans="1:28" x14ac:dyDescent="0.25">
      <c r="A4" t="s">
        <v>26</v>
      </c>
      <c r="B4" t="s">
        <v>21</v>
      </c>
      <c r="C4" t="s">
        <v>27</v>
      </c>
      <c r="D4" t="s">
        <v>23</v>
      </c>
      <c r="E4">
        <v>2</v>
      </c>
      <c r="F4">
        <v>16</v>
      </c>
      <c r="G4">
        <v>24</v>
      </c>
      <c r="H4">
        <v>12</v>
      </c>
      <c r="I4">
        <v>87</v>
      </c>
      <c r="J4">
        <v>7</v>
      </c>
      <c r="K4">
        <v>39</v>
      </c>
      <c r="L4">
        <v>17</v>
      </c>
      <c r="M4">
        <v>9</v>
      </c>
      <c r="N4">
        <v>7</v>
      </c>
      <c r="P4">
        <v>4</v>
      </c>
      <c r="S4">
        <v>11</v>
      </c>
      <c r="T4">
        <v>5</v>
      </c>
      <c r="U4">
        <v>22</v>
      </c>
      <c r="V4">
        <v>4</v>
      </c>
      <c r="W4">
        <v>60</v>
      </c>
      <c r="X4">
        <v>30</v>
      </c>
      <c r="Y4">
        <f t="shared" si="0"/>
        <v>356</v>
      </c>
      <c r="Z4">
        <f t="shared" si="1"/>
        <v>356</v>
      </c>
      <c r="AA4">
        <f>SUM(Table1[[#This Row],[TOTAL]]-Table1[[#This Row],[SHOW]]-Table1[[#This Row],[EQ]]-Table1[[#This Row],[HRSMNSHP]]-Table1[[#This Row],[REINS]])</f>
        <v>325</v>
      </c>
      <c r="AB4">
        <v>37</v>
      </c>
    </row>
    <row r="5" spans="1:28" x14ac:dyDescent="0.25">
      <c r="A5" t="s">
        <v>79</v>
      </c>
      <c r="B5" t="s">
        <v>21</v>
      </c>
      <c r="C5" t="s">
        <v>56</v>
      </c>
      <c r="D5" t="s">
        <v>30</v>
      </c>
      <c r="G5">
        <v>11</v>
      </c>
      <c r="I5">
        <v>43</v>
      </c>
      <c r="M5">
        <v>7</v>
      </c>
      <c r="W5">
        <v>10</v>
      </c>
      <c r="X5">
        <v>15</v>
      </c>
      <c r="Y5">
        <f t="shared" si="0"/>
        <v>86</v>
      </c>
      <c r="Z5">
        <f t="shared" si="1"/>
        <v>86</v>
      </c>
      <c r="AA5">
        <f>SUM(Table1[[#This Row],[TOTAL]]-Table1[[#This Row],[SHOW]]-Table1[[#This Row],[EQ]]-Table1[[#This Row],[HRSMNSHP]]-Table1[[#This Row],[REINS]])</f>
        <v>86</v>
      </c>
      <c r="AB5">
        <v>61</v>
      </c>
    </row>
    <row r="6" spans="1:28" x14ac:dyDescent="0.25">
      <c r="A6" t="s">
        <v>79</v>
      </c>
      <c r="B6" t="s">
        <v>21</v>
      </c>
      <c r="C6" t="s">
        <v>80</v>
      </c>
      <c r="D6" t="s">
        <v>23</v>
      </c>
      <c r="Y6">
        <f t="shared" si="0"/>
        <v>0</v>
      </c>
      <c r="Z6">
        <f t="shared" si="1"/>
        <v>0</v>
      </c>
      <c r="AA6">
        <f>SUM(Table1[[#This Row],[TOTAL]]-Table1[[#This Row],[SHOW]]-Table1[[#This Row],[EQ]]-Table1[[#This Row],[HRSMNSHP]]-Table1[[#This Row],[REINS]])</f>
        <v>0</v>
      </c>
      <c r="AB6">
        <v>19</v>
      </c>
    </row>
    <row r="7" spans="1:28" x14ac:dyDescent="0.25">
      <c r="A7" t="s">
        <v>40</v>
      </c>
      <c r="B7" t="s">
        <v>21</v>
      </c>
      <c r="C7" t="s">
        <v>41</v>
      </c>
      <c r="D7" t="s">
        <v>23</v>
      </c>
      <c r="Q7">
        <v>58</v>
      </c>
      <c r="S7">
        <v>277</v>
      </c>
      <c r="W7">
        <v>30</v>
      </c>
      <c r="X7">
        <v>20</v>
      </c>
      <c r="Y7">
        <f t="shared" si="0"/>
        <v>385</v>
      </c>
      <c r="Z7">
        <f t="shared" si="1"/>
        <v>385</v>
      </c>
      <c r="AA7">
        <f>SUM(Table1[[#This Row],[TOTAL]]-Table1[[#This Row],[SHOW]]-Table1[[#This Row],[EQ]]-Table1[[#This Row],[HRSMNSHP]]-Table1[[#This Row],[REINS]])</f>
        <v>385</v>
      </c>
      <c r="AB7">
        <v>47</v>
      </c>
    </row>
    <row r="8" spans="1:28" x14ac:dyDescent="0.25">
      <c r="A8" t="s">
        <v>59</v>
      </c>
      <c r="B8" t="s">
        <v>32</v>
      </c>
      <c r="C8" t="s">
        <v>60</v>
      </c>
      <c r="D8" t="s">
        <v>39</v>
      </c>
      <c r="E8">
        <v>20</v>
      </c>
      <c r="F8">
        <v>23</v>
      </c>
      <c r="H8">
        <v>5</v>
      </c>
      <c r="L8">
        <v>4</v>
      </c>
      <c r="O8">
        <v>10</v>
      </c>
      <c r="P8">
        <v>10</v>
      </c>
      <c r="R8">
        <v>6</v>
      </c>
      <c r="S8">
        <v>56</v>
      </c>
      <c r="W8">
        <v>20</v>
      </c>
      <c r="X8">
        <v>15</v>
      </c>
      <c r="Y8">
        <f t="shared" si="0"/>
        <v>169</v>
      </c>
      <c r="Z8">
        <f t="shared" si="1"/>
        <v>169</v>
      </c>
      <c r="AA8">
        <f>SUM(Table1[[#This Row],[TOTAL]]-Table1[[#This Row],[SHOW]]-Table1[[#This Row],[EQ]]-Table1[[#This Row],[HRSMNSHP]]-Table1[[#This Row],[REINS]])</f>
        <v>136</v>
      </c>
      <c r="AB8">
        <v>73</v>
      </c>
    </row>
    <row r="9" spans="1:28" x14ac:dyDescent="0.25">
      <c r="A9" t="s">
        <v>62</v>
      </c>
      <c r="B9" t="s">
        <v>21</v>
      </c>
      <c r="C9" t="s">
        <v>63</v>
      </c>
      <c r="D9" t="s">
        <v>23</v>
      </c>
      <c r="Q9">
        <v>86</v>
      </c>
      <c r="Y9">
        <f t="shared" si="0"/>
        <v>86</v>
      </c>
      <c r="Z9">
        <f t="shared" si="1"/>
        <v>86</v>
      </c>
      <c r="AA9">
        <f>SUM(Table1[[#This Row],[TOTAL]]-Table1[[#This Row],[SHOW]]-Table1[[#This Row],[EQ]]-Table1[[#This Row],[HRSMNSHP]]-Table1[[#This Row],[REINS]])</f>
        <v>86</v>
      </c>
    </row>
    <row r="10" spans="1:28" x14ac:dyDescent="0.25">
      <c r="A10" t="s">
        <v>53</v>
      </c>
      <c r="B10" t="s">
        <v>21</v>
      </c>
      <c r="C10" t="s">
        <v>54</v>
      </c>
      <c r="D10" t="s">
        <v>23</v>
      </c>
      <c r="F10">
        <v>22</v>
      </c>
      <c r="G10">
        <v>5</v>
      </c>
      <c r="I10">
        <v>11</v>
      </c>
      <c r="M10">
        <v>20</v>
      </c>
      <c r="P10">
        <v>12</v>
      </c>
      <c r="Y10">
        <f t="shared" si="0"/>
        <v>70</v>
      </c>
      <c r="Z10">
        <f t="shared" si="1"/>
        <v>70</v>
      </c>
      <c r="AA10">
        <f>SUM(Table1[[#This Row],[TOTAL]]-Table1[[#This Row],[SHOW]]-Table1[[#This Row],[EQ]]-Table1[[#This Row],[HRSMNSHP]]-Table1[[#This Row],[REINS]])</f>
        <v>36</v>
      </c>
    </row>
    <row r="11" spans="1:28" x14ac:dyDescent="0.25">
      <c r="A11" t="s">
        <v>77</v>
      </c>
      <c r="B11" t="s">
        <v>21</v>
      </c>
      <c r="C11" t="s">
        <v>78</v>
      </c>
      <c r="D11" t="s">
        <v>30</v>
      </c>
      <c r="G11">
        <v>10</v>
      </c>
      <c r="Y11">
        <f t="shared" si="0"/>
        <v>10</v>
      </c>
      <c r="Z11">
        <f t="shared" si="1"/>
        <v>10</v>
      </c>
      <c r="AA11">
        <f>SUM(Table1[[#This Row],[TOTAL]]-Table1[[#This Row],[SHOW]]-Table1[[#This Row],[EQ]]-Table1[[#This Row],[HRSMNSHP]]-Table1[[#This Row],[REINS]])</f>
        <v>10</v>
      </c>
    </row>
    <row r="12" spans="1:28" x14ac:dyDescent="0.25">
      <c r="A12" t="s">
        <v>75</v>
      </c>
      <c r="B12" t="s">
        <v>21</v>
      </c>
      <c r="C12" t="s">
        <v>54</v>
      </c>
      <c r="D12" t="s">
        <v>23</v>
      </c>
      <c r="Y12">
        <f t="shared" si="0"/>
        <v>0</v>
      </c>
      <c r="Z12">
        <f t="shared" si="1"/>
        <v>0</v>
      </c>
      <c r="AA12">
        <f>SUM(Table1[[#This Row],[TOTAL]]-Table1[[#This Row],[SHOW]]-Table1[[#This Row],[EQ]]-Table1[[#This Row],[HRSMNSHP]]-Table1[[#This Row],[REINS]])</f>
        <v>0</v>
      </c>
      <c r="AB12">
        <v>45</v>
      </c>
    </row>
    <row r="13" spans="1:28" x14ac:dyDescent="0.25">
      <c r="A13" t="s">
        <v>24</v>
      </c>
      <c r="B13" t="s">
        <v>21</v>
      </c>
      <c r="C13" t="s">
        <v>25</v>
      </c>
      <c r="D13" t="s">
        <v>23</v>
      </c>
      <c r="G13">
        <v>17</v>
      </c>
      <c r="H13">
        <v>21</v>
      </c>
      <c r="I13">
        <v>71</v>
      </c>
      <c r="J13">
        <v>10</v>
      </c>
      <c r="S13">
        <v>17</v>
      </c>
      <c r="T13">
        <v>7</v>
      </c>
      <c r="U13">
        <v>37</v>
      </c>
      <c r="V13">
        <v>7</v>
      </c>
      <c r="W13">
        <v>90</v>
      </c>
      <c r="X13">
        <v>35</v>
      </c>
      <c r="Y13">
        <f t="shared" si="0"/>
        <v>312</v>
      </c>
      <c r="Z13">
        <f t="shared" si="1"/>
        <v>312</v>
      </c>
      <c r="AA13">
        <f>SUM(Table1[[#This Row],[TOTAL]]-Table1[[#This Row],[SHOW]]-Table1[[#This Row],[EQ]]-Table1[[#This Row],[HRSMNSHP]]-Table1[[#This Row],[REINS]])</f>
        <v>295</v>
      </c>
    </row>
    <row r="14" spans="1:28" x14ac:dyDescent="0.25">
      <c r="A14" t="s">
        <v>20</v>
      </c>
      <c r="B14" t="s">
        <v>21</v>
      </c>
      <c r="C14" t="s">
        <v>22</v>
      </c>
      <c r="D14" t="s">
        <v>23</v>
      </c>
      <c r="E14">
        <v>17</v>
      </c>
      <c r="F14">
        <v>3</v>
      </c>
      <c r="G14">
        <v>44</v>
      </c>
      <c r="H14">
        <v>10</v>
      </c>
      <c r="J14">
        <v>12</v>
      </c>
      <c r="K14">
        <v>47</v>
      </c>
      <c r="L14">
        <v>7</v>
      </c>
      <c r="M14">
        <v>7</v>
      </c>
      <c r="N14">
        <v>5</v>
      </c>
      <c r="P14">
        <v>31</v>
      </c>
      <c r="S14">
        <v>70</v>
      </c>
      <c r="T14">
        <v>10</v>
      </c>
      <c r="U14">
        <v>11</v>
      </c>
      <c r="V14">
        <v>10</v>
      </c>
      <c r="X14">
        <v>60</v>
      </c>
      <c r="Y14">
        <f t="shared" si="0"/>
        <v>344</v>
      </c>
      <c r="Z14">
        <f t="shared" si="1"/>
        <v>344</v>
      </c>
      <c r="AA14">
        <f>SUM(Table1[[#This Row],[TOTAL]]-Table1[[#This Row],[SHOW]]-Table1[[#This Row],[EQ]]-Table1[[#This Row],[HRSMNSHP]]-Table1[[#This Row],[REINS]])</f>
        <v>288</v>
      </c>
      <c r="AB14">
        <v>32.75</v>
      </c>
    </row>
    <row r="15" spans="1:28" x14ac:dyDescent="0.25">
      <c r="A15" t="s">
        <v>49</v>
      </c>
      <c r="B15" t="s">
        <v>32</v>
      </c>
      <c r="C15" t="s">
        <v>50</v>
      </c>
      <c r="D15" t="s">
        <v>30</v>
      </c>
      <c r="E15">
        <v>34</v>
      </c>
      <c r="F15">
        <v>28</v>
      </c>
      <c r="G15">
        <v>32</v>
      </c>
      <c r="H15">
        <v>14</v>
      </c>
      <c r="J15">
        <v>67</v>
      </c>
      <c r="K15">
        <v>38</v>
      </c>
      <c r="L15">
        <v>5</v>
      </c>
      <c r="S15">
        <v>7</v>
      </c>
      <c r="W15">
        <v>20</v>
      </c>
      <c r="X15">
        <v>5</v>
      </c>
      <c r="Y15">
        <f t="shared" si="0"/>
        <v>250</v>
      </c>
      <c r="Z15">
        <f t="shared" si="1"/>
        <v>250</v>
      </c>
      <c r="AA15">
        <f>SUM(Table1[[#This Row],[TOTAL]]-Table1[[#This Row],[SHOW]]-Table1[[#This Row],[EQ]]-Table1[[#This Row],[HRSMNSHP]]-Table1[[#This Row],[REINS]])</f>
        <v>155</v>
      </c>
      <c r="AB15">
        <v>10.5</v>
      </c>
    </row>
    <row r="16" spans="1:28" x14ac:dyDescent="0.25">
      <c r="A16" t="s">
        <v>37</v>
      </c>
      <c r="B16" t="s">
        <v>21</v>
      </c>
      <c r="C16" t="s">
        <v>38</v>
      </c>
      <c r="D16" t="s">
        <v>39</v>
      </c>
      <c r="G16">
        <v>17</v>
      </c>
      <c r="H16">
        <v>10</v>
      </c>
      <c r="S16">
        <v>22</v>
      </c>
      <c r="T16">
        <v>2</v>
      </c>
      <c r="U16">
        <v>6</v>
      </c>
      <c r="W16">
        <v>10</v>
      </c>
      <c r="X16">
        <v>15</v>
      </c>
      <c r="Y16">
        <f t="shared" si="0"/>
        <v>82</v>
      </c>
      <c r="Z16">
        <f t="shared" si="1"/>
        <v>82</v>
      </c>
      <c r="AA16">
        <f>SUM(Table1[[#This Row],[TOTAL]]-Table1[[#This Row],[SHOW]]-Table1[[#This Row],[EQ]]-Table1[[#This Row],[HRSMNSHP]]-Table1[[#This Row],[REINS]])</f>
        <v>82</v>
      </c>
    </row>
    <row r="17" spans="1:28" x14ac:dyDescent="0.25">
      <c r="A17" t="s">
        <v>61</v>
      </c>
      <c r="B17" t="s">
        <v>32</v>
      </c>
      <c r="C17" t="s">
        <v>38</v>
      </c>
      <c r="D17" t="s">
        <v>39</v>
      </c>
      <c r="J17">
        <v>8</v>
      </c>
      <c r="Y17">
        <f t="shared" si="0"/>
        <v>8</v>
      </c>
      <c r="Z17">
        <f t="shared" si="1"/>
        <v>8</v>
      </c>
      <c r="AA17">
        <f>SUM(Table1[[#This Row],[TOTAL]]-Table1[[#This Row],[SHOW]]-Table1[[#This Row],[EQ]]-Table1[[#This Row],[HRSMNSHP]]-Table1[[#This Row],[REINS]])</f>
        <v>0</v>
      </c>
    </row>
    <row r="18" spans="1:28" x14ac:dyDescent="0.25">
      <c r="A18" t="s">
        <v>44</v>
      </c>
      <c r="B18" t="s">
        <v>21</v>
      </c>
      <c r="C18" t="s">
        <v>45</v>
      </c>
      <c r="D18" t="s">
        <v>23</v>
      </c>
      <c r="S18">
        <v>167</v>
      </c>
      <c r="W18">
        <v>10</v>
      </c>
      <c r="X18">
        <v>20</v>
      </c>
      <c r="Y18">
        <f t="shared" si="0"/>
        <v>197</v>
      </c>
      <c r="Z18">
        <f t="shared" si="1"/>
        <v>197</v>
      </c>
      <c r="AA18">
        <f>SUM(Table1[[#This Row],[TOTAL]]-Table1[[#This Row],[SHOW]]-Table1[[#This Row],[EQ]]-Table1[[#This Row],[HRSMNSHP]]-Table1[[#This Row],[REINS]])</f>
        <v>197</v>
      </c>
      <c r="AB18">
        <v>40.5</v>
      </c>
    </row>
    <row r="19" spans="1:28" x14ac:dyDescent="0.25">
      <c r="A19" t="s">
        <v>57</v>
      </c>
      <c r="B19" t="s">
        <v>21</v>
      </c>
      <c r="C19" t="s">
        <v>58</v>
      </c>
      <c r="D19" t="s">
        <v>30</v>
      </c>
      <c r="E19">
        <v>10</v>
      </c>
      <c r="G19">
        <v>45</v>
      </c>
      <c r="H19">
        <v>61</v>
      </c>
      <c r="J19">
        <v>9</v>
      </c>
      <c r="M19">
        <v>9</v>
      </c>
      <c r="N19">
        <v>13</v>
      </c>
      <c r="P19">
        <v>18</v>
      </c>
      <c r="X19">
        <v>20</v>
      </c>
      <c r="Y19">
        <f t="shared" si="0"/>
        <v>185</v>
      </c>
      <c r="Z19">
        <f t="shared" si="1"/>
        <v>185</v>
      </c>
      <c r="AA19">
        <f>SUM(Table1[[#This Row],[TOTAL]]-Table1[[#This Row],[SHOW]]-Table1[[#This Row],[EQ]]-Table1[[#This Row],[HRSMNSHP]]-Table1[[#This Row],[REINS]])</f>
        <v>158</v>
      </c>
    </row>
    <row r="20" spans="1:28" x14ac:dyDescent="0.25">
      <c r="A20" t="s">
        <v>57</v>
      </c>
      <c r="B20" t="s">
        <v>21</v>
      </c>
      <c r="C20" t="s">
        <v>87</v>
      </c>
      <c r="D20" t="s">
        <v>30</v>
      </c>
      <c r="E20">
        <v>17</v>
      </c>
      <c r="Y20">
        <f t="shared" si="0"/>
        <v>17</v>
      </c>
      <c r="Z20">
        <f t="shared" si="1"/>
        <v>17</v>
      </c>
      <c r="AA20">
        <f>SUM(Table1[[#This Row],[TOTAL]]-Table1[[#This Row],[SHOW]]-Table1[[#This Row],[EQ]]-Table1[[#This Row],[HRSMNSHP]]-Table1[[#This Row],[REINS]])</f>
        <v>17</v>
      </c>
    </row>
    <row r="21" spans="1:28" x14ac:dyDescent="0.25">
      <c r="A21" t="s">
        <v>51</v>
      </c>
      <c r="B21" t="s">
        <v>21</v>
      </c>
      <c r="C21" t="s">
        <v>52</v>
      </c>
      <c r="D21" t="s">
        <v>67</v>
      </c>
      <c r="E21">
        <v>34</v>
      </c>
      <c r="F21">
        <v>15</v>
      </c>
      <c r="G21">
        <v>27</v>
      </c>
      <c r="H21">
        <v>18</v>
      </c>
      <c r="J21">
        <v>9</v>
      </c>
      <c r="K21">
        <v>36</v>
      </c>
      <c r="R21">
        <v>10</v>
      </c>
      <c r="X21">
        <v>5</v>
      </c>
      <c r="Y21">
        <f t="shared" si="0"/>
        <v>154</v>
      </c>
      <c r="Z21">
        <f t="shared" si="1"/>
        <v>154</v>
      </c>
      <c r="AA21">
        <f>SUM(Table1[[#This Row],[TOTAL]]-Table1[[#This Row],[SHOW]]-Table1[[#This Row],[EQ]]-Table1[[#This Row],[HRSMNSHP]]-Table1[[#This Row],[REINS]])</f>
        <v>130</v>
      </c>
    </row>
    <row r="22" spans="1:28" x14ac:dyDescent="0.25">
      <c r="A22" t="s">
        <v>81</v>
      </c>
      <c r="B22" t="s">
        <v>21</v>
      </c>
      <c r="C22" t="s">
        <v>83</v>
      </c>
      <c r="D22" t="s">
        <v>30</v>
      </c>
      <c r="G22">
        <v>30</v>
      </c>
      <c r="H22">
        <v>10</v>
      </c>
      <c r="I22">
        <v>31</v>
      </c>
      <c r="Y22">
        <f t="shared" si="0"/>
        <v>71</v>
      </c>
      <c r="Z22">
        <f t="shared" si="1"/>
        <v>71</v>
      </c>
      <c r="AA22">
        <f>SUM(Table1[[#This Row],[TOTAL]]-Table1[[#This Row],[SHOW]]-Table1[[#This Row],[EQ]]-Table1[[#This Row],[HRSMNSHP]]-Table1[[#This Row],[REINS]])</f>
        <v>71</v>
      </c>
    </row>
    <row r="23" spans="1:28" x14ac:dyDescent="0.25">
      <c r="A23" t="s">
        <v>84</v>
      </c>
      <c r="B23" t="s">
        <v>21</v>
      </c>
      <c r="C23" t="s">
        <v>33</v>
      </c>
      <c r="D23" t="s">
        <v>23</v>
      </c>
      <c r="S23">
        <v>41</v>
      </c>
      <c r="Y23">
        <f t="shared" si="0"/>
        <v>41</v>
      </c>
      <c r="Z23">
        <f t="shared" si="1"/>
        <v>41</v>
      </c>
      <c r="AA23">
        <f>SUM(Table1[[#This Row],[TOTAL]]-Table1[[#This Row],[SHOW]]-Table1[[#This Row],[EQ]]-Table1[[#This Row],[HRSMNSHP]]-Table1[[#This Row],[REINS]])</f>
        <v>41</v>
      </c>
    </row>
    <row r="24" spans="1:28" x14ac:dyDescent="0.25">
      <c r="A24" t="s">
        <v>42</v>
      </c>
      <c r="B24" t="s">
        <v>21</v>
      </c>
      <c r="C24" t="s">
        <v>43</v>
      </c>
      <c r="D24" t="s">
        <v>23</v>
      </c>
      <c r="S24">
        <v>513</v>
      </c>
      <c r="X24">
        <v>50</v>
      </c>
      <c r="Y24">
        <f t="shared" si="0"/>
        <v>563</v>
      </c>
      <c r="Z24">
        <f t="shared" si="1"/>
        <v>563</v>
      </c>
      <c r="AA24">
        <f>SUM(Table1[[#This Row],[TOTAL]]-Table1[[#This Row],[SHOW]]-Table1[[#This Row],[EQ]]-Table1[[#This Row],[HRSMNSHP]]-Table1[[#This Row],[REINS]])</f>
        <v>563</v>
      </c>
    </row>
    <row r="25" spans="1:28" x14ac:dyDescent="0.25">
      <c r="A25" t="s">
        <v>42</v>
      </c>
      <c r="B25" t="s">
        <v>21</v>
      </c>
      <c r="C25" t="s">
        <v>85</v>
      </c>
      <c r="D25" t="s">
        <v>23</v>
      </c>
      <c r="M25">
        <v>20</v>
      </c>
      <c r="S25">
        <v>187</v>
      </c>
      <c r="X25">
        <v>35</v>
      </c>
      <c r="Y25">
        <f t="shared" si="0"/>
        <v>242</v>
      </c>
      <c r="Z25">
        <f t="shared" si="1"/>
        <v>242</v>
      </c>
      <c r="AA25">
        <f>SUM(Table1[[#This Row],[TOTAL]]-Table1[[#This Row],[SHOW]]-Table1[[#This Row],[EQ]]-Table1[[#This Row],[HRSMNSHP]]-Table1[[#This Row],[REINS]])</f>
        <v>242</v>
      </c>
    </row>
    <row r="26" spans="1:28" x14ac:dyDescent="0.25">
      <c r="A26" t="s">
        <v>65</v>
      </c>
      <c r="B26" t="s">
        <v>32</v>
      </c>
      <c r="C26" t="s">
        <v>66</v>
      </c>
      <c r="D26" t="s">
        <v>67</v>
      </c>
      <c r="Q26">
        <v>20</v>
      </c>
      <c r="Y26">
        <f t="shared" si="0"/>
        <v>20</v>
      </c>
      <c r="Z26">
        <f t="shared" si="1"/>
        <v>20</v>
      </c>
      <c r="AA26">
        <f>SUM(Table1[[#This Row],[TOTAL]]-Table1[[#This Row],[SHOW]]-Table1[[#This Row],[EQ]]-Table1[[#This Row],[HRSMNSHP]]-Table1[[#This Row],[REINS]])</f>
        <v>20</v>
      </c>
    </row>
    <row r="27" spans="1:28" x14ac:dyDescent="0.25">
      <c r="A27" t="s">
        <v>28</v>
      </c>
      <c r="B27" t="s">
        <v>21</v>
      </c>
      <c r="C27" t="s">
        <v>76</v>
      </c>
      <c r="D27" t="s">
        <v>39</v>
      </c>
      <c r="I27">
        <v>14</v>
      </c>
      <c r="Y27">
        <f t="shared" si="0"/>
        <v>14</v>
      </c>
      <c r="Z27">
        <f t="shared" si="1"/>
        <v>14</v>
      </c>
      <c r="AA27">
        <f>SUM(Table1[[#This Row],[TOTAL]]-Table1[[#This Row],[SHOW]]-Table1[[#This Row],[EQ]]-Table1[[#This Row],[HRSMNSHP]]-Table1[[#This Row],[REINS]])</f>
        <v>14</v>
      </c>
      <c r="AB27">
        <v>31.5</v>
      </c>
    </row>
    <row r="28" spans="1:28" x14ac:dyDescent="0.25">
      <c r="A28" t="s">
        <v>28</v>
      </c>
      <c r="B28" t="s">
        <v>21</v>
      </c>
      <c r="C28" t="s">
        <v>29</v>
      </c>
      <c r="D28" t="s">
        <v>30</v>
      </c>
      <c r="S28">
        <v>5</v>
      </c>
      <c r="T28">
        <v>4</v>
      </c>
      <c r="Y28">
        <f t="shared" si="0"/>
        <v>9</v>
      </c>
      <c r="Z28">
        <f t="shared" si="1"/>
        <v>9</v>
      </c>
      <c r="AA28">
        <f>SUM(Table1[[#This Row],[TOTAL]]-Table1[[#This Row],[SHOW]]-Table1[[#This Row],[EQ]]-Table1[[#This Row],[HRSMNSHP]]-Table1[[#This Row],[REINS]])</f>
        <v>9</v>
      </c>
    </row>
    <row r="29" spans="1:28" x14ac:dyDescent="0.25">
      <c r="A29" t="s">
        <v>46</v>
      </c>
      <c r="B29" t="s">
        <v>21</v>
      </c>
      <c r="C29" t="s">
        <v>33</v>
      </c>
      <c r="D29" t="s">
        <v>23</v>
      </c>
      <c r="E29">
        <v>4</v>
      </c>
      <c r="F29">
        <v>4</v>
      </c>
      <c r="G29">
        <v>31</v>
      </c>
      <c r="H29">
        <v>26</v>
      </c>
      <c r="J29">
        <v>70</v>
      </c>
      <c r="K29">
        <v>54</v>
      </c>
      <c r="L29">
        <v>46</v>
      </c>
      <c r="M29">
        <v>17</v>
      </c>
      <c r="P29">
        <v>4</v>
      </c>
      <c r="R29">
        <v>3</v>
      </c>
      <c r="S29">
        <v>72</v>
      </c>
      <c r="W29">
        <v>110</v>
      </c>
      <c r="X29">
        <v>90</v>
      </c>
      <c r="Y29">
        <f t="shared" si="0"/>
        <v>531</v>
      </c>
      <c r="Z29">
        <f t="shared" si="1"/>
        <v>531</v>
      </c>
      <c r="AA29">
        <f>SUM(Table1[[#This Row],[TOTAL]]-Table1[[#This Row],[SHOW]]-Table1[[#This Row],[EQ]]-Table1[[#This Row],[HRSMNSHP]]-Table1[[#This Row],[REINS]])</f>
        <v>453</v>
      </c>
    </row>
    <row r="30" spans="1:28" x14ac:dyDescent="0.25">
      <c r="A30" t="s">
        <v>46</v>
      </c>
      <c r="B30" t="s">
        <v>21</v>
      </c>
      <c r="C30" t="s">
        <v>55</v>
      </c>
      <c r="D30" t="s">
        <v>39</v>
      </c>
      <c r="G30">
        <v>52</v>
      </c>
      <c r="J30">
        <v>34</v>
      </c>
      <c r="K30">
        <v>8</v>
      </c>
      <c r="U30">
        <v>6</v>
      </c>
      <c r="W30">
        <v>10</v>
      </c>
      <c r="X30">
        <v>15</v>
      </c>
      <c r="Y30">
        <f t="shared" si="0"/>
        <v>125</v>
      </c>
      <c r="Z30">
        <f t="shared" si="1"/>
        <v>125</v>
      </c>
      <c r="AA30">
        <f>SUM(Table1[[#This Row],[TOTAL]]-Table1[[#This Row],[SHOW]]-Table1[[#This Row],[EQ]]-Table1[[#This Row],[HRSMNSHP]]-Table1[[#This Row],[REINS]])</f>
        <v>91</v>
      </c>
    </row>
    <row r="31" spans="1:28" x14ac:dyDescent="0.25">
      <c r="A31" t="s">
        <v>31</v>
      </c>
      <c r="B31" t="s">
        <v>32</v>
      </c>
      <c r="C31" t="s">
        <v>33</v>
      </c>
      <c r="D31" t="s">
        <v>23</v>
      </c>
      <c r="E31">
        <v>1</v>
      </c>
      <c r="G31">
        <v>42</v>
      </c>
      <c r="H31">
        <v>6</v>
      </c>
      <c r="J31">
        <v>35</v>
      </c>
      <c r="K31">
        <v>25</v>
      </c>
      <c r="M31">
        <v>3</v>
      </c>
      <c r="P31">
        <v>5</v>
      </c>
      <c r="S31">
        <v>17</v>
      </c>
      <c r="T31">
        <v>3</v>
      </c>
      <c r="U31">
        <v>2</v>
      </c>
      <c r="W31">
        <v>10</v>
      </c>
      <c r="X31">
        <v>15</v>
      </c>
      <c r="Y31">
        <f t="shared" si="0"/>
        <v>164</v>
      </c>
      <c r="Z31">
        <f t="shared" si="1"/>
        <v>164</v>
      </c>
      <c r="AA31">
        <f>SUM(Table1[[#This Row],[TOTAL]]-Table1[[#This Row],[SHOW]]-Table1[[#This Row],[EQ]]-Table1[[#This Row],[HRSMNSHP]]-Table1[[#This Row],[REINS]])</f>
        <v>124</v>
      </c>
    </row>
    <row r="32" spans="1:28" x14ac:dyDescent="0.25">
      <c r="A32" t="s">
        <v>47</v>
      </c>
      <c r="B32" t="s">
        <v>21</v>
      </c>
      <c r="C32" t="s">
        <v>48</v>
      </c>
      <c r="D32" t="s">
        <v>39</v>
      </c>
      <c r="S32">
        <v>15</v>
      </c>
      <c r="T32">
        <v>3</v>
      </c>
      <c r="X32">
        <v>5</v>
      </c>
      <c r="Y32">
        <f t="shared" si="0"/>
        <v>23</v>
      </c>
      <c r="Z32">
        <f t="shared" si="1"/>
        <v>23</v>
      </c>
      <c r="AA32">
        <f>SUM(Table1[[#This Row],[TOTAL]]-Table1[[#This Row],[SHOW]]-Table1[[#This Row],[EQ]]-Table1[[#This Row],[HRSMNSHP]]-Table1[[#This Row],[REINS]])</f>
        <v>23</v>
      </c>
    </row>
    <row r="33" spans="1:28" x14ac:dyDescent="0.25">
      <c r="A33" t="s">
        <v>36</v>
      </c>
      <c r="B33" t="s">
        <v>21</v>
      </c>
      <c r="C33" t="s">
        <v>82</v>
      </c>
      <c r="D33" t="s">
        <v>30</v>
      </c>
      <c r="E33">
        <v>42</v>
      </c>
      <c r="F33">
        <v>5</v>
      </c>
      <c r="G33">
        <v>65</v>
      </c>
      <c r="H33">
        <v>56</v>
      </c>
      <c r="I33">
        <v>59</v>
      </c>
      <c r="J33">
        <v>24</v>
      </c>
      <c r="M33">
        <v>4</v>
      </c>
      <c r="R33">
        <v>4</v>
      </c>
      <c r="S33">
        <v>39</v>
      </c>
      <c r="T33">
        <v>7</v>
      </c>
      <c r="W33">
        <v>70</v>
      </c>
      <c r="X33">
        <v>30</v>
      </c>
      <c r="Y33">
        <f t="shared" si="0"/>
        <v>405</v>
      </c>
      <c r="Z33">
        <f t="shared" si="1"/>
        <v>405</v>
      </c>
      <c r="AA33">
        <f>SUM(Table1[[#This Row],[TOTAL]]-Table1[[#This Row],[SHOW]]-Table1[[#This Row],[EQ]]-Table1[[#This Row],[HRSMNSHP]]-Table1[[#This Row],[REINS]])</f>
        <v>376</v>
      </c>
      <c r="AB33">
        <v>96</v>
      </c>
    </row>
    <row r="34" spans="1:28" x14ac:dyDescent="0.25">
      <c r="Y34">
        <f t="shared" si="0"/>
        <v>0</v>
      </c>
      <c r="Z34">
        <f t="shared" si="1"/>
        <v>0</v>
      </c>
      <c r="AA34">
        <f>SUM(Table1[[#This Row],[TOTAL]]-Table1[[#This Row],[SHOW]]-Table1[[#This Row],[EQ]]-Table1[[#This Row],[HRSMNSHP]]-Table1[[#This Row],[REINS]])</f>
        <v>0</v>
      </c>
    </row>
    <row r="35" spans="1:28" x14ac:dyDescent="0.25">
      <c r="Y35">
        <f t="shared" si="0"/>
        <v>0</v>
      </c>
      <c r="Z35">
        <f t="shared" si="1"/>
        <v>0</v>
      </c>
      <c r="AA35">
        <f>SUM(Table1[[#This Row],[TOTAL]]-Table1[[#This Row],[SHOW]]-Table1[[#This Row],[EQ]]-Table1[[#This Row],[HRSMNSHP]]-Table1[[#This Row],[REINS]])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Caesars Entertainment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Pennington</dc:creator>
  <cp:lastModifiedBy>Suzanne</cp:lastModifiedBy>
  <cp:lastPrinted>2019-08-30T20:01:38Z</cp:lastPrinted>
  <dcterms:created xsi:type="dcterms:W3CDTF">2019-08-30T14:21:05Z</dcterms:created>
  <dcterms:modified xsi:type="dcterms:W3CDTF">2019-11-10T22:24:00Z</dcterms:modified>
</cp:coreProperties>
</file>